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nli\Downloads\"/>
    </mc:Choice>
  </mc:AlternateContent>
  <xr:revisionPtr revIDLastSave="0" documentId="8_{72108B15-49B7-4D9D-9361-0CFF3E4B7CCA}" xr6:coauthVersionLast="47" xr6:coauthVersionMax="47" xr10:uidLastSave="{00000000-0000-0000-0000-000000000000}"/>
  <bookViews>
    <workbookView xWindow="-120" yWindow="-120" windowWidth="29040" windowHeight="15990" firstSheet="1" activeTab="1" xr2:uid="{2D79A778-954D-4D1A-9258-114E6DFC8374}"/>
  </bookViews>
  <sheets>
    <sheet name="Questionário" sheetId="1" r:id="rId1"/>
    <sheet name="Resultado" sheetId="2" r:id="rId2"/>
    <sheet name="Categoria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1" l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14" i="1"/>
  <c r="H15" i="1"/>
  <c r="H16" i="1"/>
  <c r="H17" i="1"/>
  <c r="H18" i="1"/>
  <c r="H19" i="1"/>
  <c r="H20" i="1"/>
  <c r="H21" i="1"/>
  <c r="H22" i="1"/>
  <c r="H13" i="1"/>
  <c r="C14" i="2"/>
  <c r="H74" i="1" l="1"/>
  <c r="D11" i="2"/>
  <c r="F11" i="2" s="1"/>
  <c r="D10" i="2"/>
  <c r="D9" i="2"/>
  <c r="D12" i="2"/>
  <c r="D8" i="2"/>
  <c r="E8" i="2" s="1"/>
  <c r="D13" i="2"/>
  <c r="F13" i="2" s="1"/>
  <c r="F12" i="2" l="1"/>
  <c r="D14" i="2"/>
  <c r="E11" i="2"/>
  <c r="E9" i="2"/>
  <c r="F9" i="2"/>
  <c r="E10" i="2"/>
  <c r="F10" i="2"/>
  <c r="E13" i="2"/>
  <c r="F8" i="2"/>
  <c r="E12" i="2"/>
  <c r="E14" i="2" l="1"/>
  <c r="F14" i="2" s="1"/>
</calcChain>
</file>

<file path=xl/sharedStrings.xml><?xml version="1.0" encoding="utf-8"?>
<sst xmlns="http://schemas.openxmlformats.org/spreadsheetml/2006/main" count="177" uniqueCount="108">
  <si>
    <t>PERFIL EMPREENDEDOR - QUESTIONÁRIO</t>
  </si>
  <si>
    <t>Assinale com um "x" cada um dos seguintes comportamentos, de acordo com a frequência com que ocorre, numa escala de 0 a 3:</t>
  </si>
  <si>
    <t>0 - inexistente ou ocasional</t>
  </si>
  <si>
    <t>1 - com alguma frequência (até 50% das situações)</t>
  </si>
  <si>
    <t>2 - com elevada frequência (entre 50% e 90% das situações)</t>
  </si>
  <si>
    <t>3 - em mais de 90% das situações</t>
  </si>
  <si>
    <t xml:space="preserve">TODOS OS CAMPOS DA TABELA SÃO DE PREENCHIMENTO OBRIGATÓRIO. </t>
  </si>
  <si>
    <t>Categoria</t>
  </si>
  <si>
    <t>Nº</t>
  </si>
  <si>
    <t>Questão</t>
  </si>
  <si>
    <t>Pontos</t>
  </si>
  <si>
    <t>Autoconfiança</t>
  </si>
  <si>
    <t>Enfrento riscos não tendo medo de fracassar</t>
  </si>
  <si>
    <t>x</t>
  </si>
  <si>
    <t>Consigo gerir a credibilidade facilmente e/ou de forma rápida</t>
  </si>
  <si>
    <t>Tenho independência de julgamento, ou seja, não me guio apenas pelos pontos de vista dos outros</t>
  </si>
  <si>
    <t>Manifesto confiança nas minhas capacidades e pontos de vista, mesmo quando enfrento opiniões opostas à minha</t>
  </si>
  <si>
    <t>Assumo riscos, antecipando e resolvendo problemas</t>
  </si>
  <si>
    <t>Sou capaz de contactar pessoas desconhecidas, apesar do risco de uma possível rejeição</t>
  </si>
  <si>
    <t>Aceito críticas construtivas, aprendo com os erros e adapto o meu comportamento</t>
  </si>
  <si>
    <t>Enfrento os desafios com uma atitude positiva e acho que consigo fazer aquilo a que me proponho</t>
  </si>
  <si>
    <t>Sou capaz de apresentar as minhas ideias a um grupo, com confiança e clareza</t>
  </si>
  <si>
    <t>Reconheço facilmente as minhas limitações e recorro às pessoas que mais sabem sobre um determinado assunto</t>
  </si>
  <si>
    <t>Iniciativa</t>
  </si>
  <si>
    <t>Gosto de aprender, procuro as oportunidades para o fazer</t>
  </si>
  <si>
    <t>Experimento novas ideias após considerar os fatores envolvidos e as potenciais consequências das minhas ações</t>
  </si>
  <si>
    <t>Procuro informação antes de formar uma opinião ou de decidir o que fazer</t>
  </si>
  <si>
    <t>Mantenho um bom ritmo de atividade/trabalho</t>
  </si>
  <si>
    <t>Pesquiso para além do que aparentemente é necessário, mesmo quando não solicitado</t>
  </si>
  <si>
    <t>Antecipo as dificuldades, identificando ou preparando alternativas</t>
  </si>
  <si>
    <t>Atuo antes de ter recebido instruções ou de ser forçado pelos acontecimentos</t>
  </si>
  <si>
    <t>Sou enérgico, estando sempre pronto para agir</t>
  </si>
  <si>
    <t>Apresento sugestões para realizar uma determinada tarefa ou resolver problemas</t>
  </si>
  <si>
    <t>Deteto oportunidades e atuo de forma a aproveitá-las</t>
  </si>
  <si>
    <t>Organização</t>
  </si>
  <si>
    <t>Organizo o desenvolvimento de uma tarefa ou atividade, de forma a assegurar qualidade e cumprimento de prazos</t>
  </si>
  <si>
    <t>Antecipo de forma realista os possíveis obstáculos quando estou a planear uma dada atividade</t>
  </si>
  <si>
    <t>Solicito elementos que me permitam efetuar um correto planeamento e organização das atividades a desenvolver</t>
  </si>
  <si>
    <t>Consigo gerir o tempo eficazmente para cumprir os prazos</t>
  </si>
  <si>
    <t>Planeio e afeto corretamente os recursos, estando consciente das interrelações entre diversas atividades num projeto</t>
  </si>
  <si>
    <t>Controlo o desenvolvimento das ações planeadas, de forma a não afetar os prazos com que me comprometo</t>
  </si>
  <si>
    <t>Converto ou traduzo os objetivos em atividades e/ou tarefas</t>
  </si>
  <si>
    <t>Faço perguntas quando não estou seguro de qual é o problema ou para obter mais informação</t>
  </si>
  <si>
    <t>Consigo gerir eficazmente múltiplas tarefas, priorizando o mais importante, de forma a cumprir o plano</t>
  </si>
  <si>
    <t>Planeio, tendo uma noção realista do tempo necessário para desenvolver as atividades</t>
  </si>
  <si>
    <t>Resiliência</t>
  </si>
  <si>
    <t>Demonstro uma atitude controlada, através do tom de voz, da atitude e da mímica corporal, em situações geradoras de ansiedade</t>
  </si>
  <si>
    <t>Cumpro as metas com eficiência e eficácia mesmo quando tenho de cumprir prazos apertados</t>
  </si>
  <si>
    <t>Mantenho a capacidade de trabalho, sob pressão de tempo, cansado ou em desacordo com o tema</t>
  </si>
  <si>
    <t>Utilizo diplomacia e tato na relação com outros no âmbito de contextos de cooperação atual ou potencial</t>
  </si>
  <si>
    <t>Mantenho-me focalizado na tarefa ou objetivo apesar de eventuais distrações</t>
  </si>
  <si>
    <t>Aceito as críticas dos outros encarando-as como oportunidades</t>
  </si>
  <si>
    <t>Controlo a impulsividade, evidenciando um bom domínio das emoções, de forma a não comprometer o cumprimento das metas</t>
  </si>
  <si>
    <t>Mantenho a calma perante a falta de controlo dos outros ou quando confrontado com comportamentos mais agressivos</t>
  </si>
  <si>
    <t>Aceito decisões coletivas mantendo o autocontrolo</t>
  </si>
  <si>
    <t>Mantenho o ritmo de trabalho/concretização de objetivos em situações de oposição, falta de meios ou tensão</t>
  </si>
  <si>
    <t>Inovação</t>
  </si>
  <si>
    <t>Não desisto quando alguém me diz que algo não vai funcionar ou que é uma má ideia</t>
  </si>
  <si>
    <t>Procuro ideias ou sugestões de outros para desenvolver novas abordagens</t>
  </si>
  <si>
    <t>Desafio as práticas convencionais para encontrar melhores formas de fazer</t>
  </si>
  <si>
    <t>Transformo as adversidades em oportunidades de melhoria, utilizando a experiência</t>
  </si>
  <si>
    <t>Tento novos métodos para desenvolver as atividades, refinando os métodos até encontrar uma forma mais adequada</t>
  </si>
  <si>
    <t>Demonstro um elevado nível de curiosidade, que se traduz em novas abordagens para encontrar soluções</t>
  </si>
  <si>
    <t>Identifico novas ideias, soluções ou alternativas para lidar com situações diárias</t>
  </si>
  <si>
    <t>Melhoro a minha forma de pensar e/ou de atuar em função dos resultados</t>
  </si>
  <si>
    <t>Desenvolvo novas abordagens para assegurar as minhas responsabilidades com maior eficácia</t>
  </si>
  <si>
    <t>Resolvo problemas contemplando vários pontos de vista</t>
  </si>
  <si>
    <t>Cooperação</t>
  </si>
  <si>
    <t>Utilizo a minha rede de relações pessoais para conseguir apoio para ideias/projetos e atingir os meus objetivos</t>
  </si>
  <si>
    <t>Apoio e atuo de acordo com a decisão final do grupo, mesmo quando essa decisão não reflete a minha própria opinião</t>
  </si>
  <si>
    <t>Atuo para melhorar o relacionamento com pessoas-chave, de forma a conseguir a cooperação necessária à resolução de problemas e ao cumprimento de objetivos</t>
  </si>
  <si>
    <t>Solicito a contribuição dos colegas para o cumprimento de objetivos</t>
  </si>
  <si>
    <t>Expresso a minha opinião sem desrespeitar a opinião dos outros</t>
  </si>
  <si>
    <t>Partilho informação e conhecimento com os outros para permitir o cumprimento dos objetivos do grupo</t>
  </si>
  <si>
    <t>Atuo de modo a privilegiar os resultados da equipa, em vez de procurar crédito pessoal</t>
  </si>
  <si>
    <t>Aceito co-responsabilidade e atuo cooperativamente para atingir os resultados partilhados</t>
  </si>
  <si>
    <t>Demonstro interesse em ajudar os outros a resolverem problemas e a cumprirem objetivos</t>
  </si>
  <si>
    <t>Utilizo um elevado grau de diplomacia e tato quando interajo com os outros</t>
  </si>
  <si>
    <t>Total</t>
  </si>
  <si>
    <t>Apetos mais fortes</t>
  </si>
  <si>
    <t>Apetos a melhorar</t>
  </si>
  <si>
    <t>RESULTADO</t>
  </si>
  <si>
    <t>Descrição</t>
  </si>
  <si>
    <t>Pontuação</t>
  </si>
  <si>
    <t>%</t>
  </si>
  <si>
    <t>Nivel de Desenvolvimento</t>
  </si>
  <si>
    <t>Máxima</t>
  </si>
  <si>
    <t>Obtida</t>
  </si>
  <si>
    <t>Encarar com otimismo e enfrentar as situações de incerteza e de risco, confiando nas suas capacidades de análise, julgamento e resolução</t>
  </si>
  <si>
    <t>Atuar frequentemente antes de receber ordens, instruções ou em reação a acontecimentos</t>
  </si>
  <si>
    <t>Decompor os problemas em partes e organizá-los de forma sistemática. Determinar prioridades, alocar tempo e recursos eficazmente, estabelecer planos de ação e controlar o seu cumprimento</t>
  </si>
  <si>
    <t>Lidar com problemas, superar obstáculos e resistir à pressão ou adversidade mantendo o equilíbrio e persistindo no alcance dos objetivos</t>
  </si>
  <si>
    <t>Gerar ideias novas ou abordagens originais e utilizá-las para melhorar ou desenvolver novos processos, métodos, sistemas, produtos</t>
  </si>
  <si>
    <t>Estabelecer e desenvolver contactos interpessoais que promovam uma rede de relacionamentos conducentes à identificação de situações ou soluções benéficas para todas as partes envolvidas</t>
  </si>
  <si>
    <t>Nível desenvolvimento:</t>
  </si>
  <si>
    <t>Pouco Desenvolvida</t>
  </si>
  <si>
    <t>0% - 33,33%</t>
  </si>
  <si>
    <t>Desenvolvida</t>
  </si>
  <si>
    <t>33,34% - 66,67%</t>
  </si>
  <si>
    <t>Muito Desenvovida</t>
  </si>
  <si>
    <t>66,68% - 100%</t>
  </si>
  <si>
    <t>Categorias:</t>
  </si>
  <si>
    <r>
      <rPr>
        <b/>
        <sz val="11"/>
        <color theme="1"/>
        <rFont val="Calibri"/>
        <family val="2"/>
        <scheme val="minor"/>
      </rPr>
      <t>Autoconfiança</t>
    </r>
    <r>
      <rPr>
        <sz val="11"/>
        <color theme="1"/>
        <rFont val="Calibri"/>
        <family val="2"/>
        <scheme val="minor"/>
      </rPr>
      <t xml:space="preserve">
Encarar com otimismo e enfrentar as situações de incerteza e de risco, confiando nas suas capacidades de análise, julgamento e resolução</t>
    </r>
  </si>
  <si>
    <r>
      <rPr>
        <b/>
        <sz val="11"/>
        <color theme="1"/>
        <rFont val="Calibri"/>
        <family val="2"/>
        <scheme val="minor"/>
      </rPr>
      <t>Iniciativa</t>
    </r>
    <r>
      <rPr>
        <sz val="11"/>
        <color theme="1"/>
        <rFont val="Calibri"/>
        <family val="2"/>
        <scheme val="minor"/>
      </rPr>
      <t xml:space="preserve">
Atuar frequentemente antes de receber ordens, instruções ou em reação a acontecimentos</t>
    </r>
  </si>
  <si>
    <r>
      <rPr>
        <b/>
        <sz val="11"/>
        <color theme="1"/>
        <rFont val="Calibri"/>
        <family val="2"/>
        <scheme val="minor"/>
      </rPr>
      <t>Organização</t>
    </r>
    <r>
      <rPr>
        <sz val="11"/>
        <color theme="1"/>
        <rFont val="Calibri"/>
        <family val="2"/>
        <scheme val="minor"/>
      </rPr>
      <t xml:space="preserve">
Decompor os problemas em partes e organizá-los de forma sistemática. Determinar prioridades, alocar tempo e recursos eficazmente, estabelecer planos de ação e controlar o seu cumprimento</t>
    </r>
  </si>
  <si>
    <r>
      <rPr>
        <b/>
        <sz val="11"/>
        <color theme="1"/>
        <rFont val="Calibri"/>
        <family val="2"/>
        <scheme val="minor"/>
      </rPr>
      <t>Resiliência</t>
    </r>
    <r>
      <rPr>
        <sz val="11"/>
        <color theme="1"/>
        <rFont val="Calibri"/>
        <family val="2"/>
        <scheme val="minor"/>
      </rPr>
      <t xml:space="preserve">
Lidar com problemas, superar obstáculos e resistir à pressão ou adversidade mantendo o equilíbrio e persistindo no alcance dos objetivos</t>
    </r>
  </si>
  <si>
    <r>
      <rPr>
        <b/>
        <sz val="11"/>
        <color theme="1"/>
        <rFont val="Calibri"/>
        <family val="2"/>
        <scheme val="minor"/>
      </rPr>
      <t>Inovação</t>
    </r>
    <r>
      <rPr>
        <sz val="11"/>
        <color theme="1"/>
        <rFont val="Calibri"/>
        <family val="2"/>
        <scheme val="minor"/>
      </rPr>
      <t xml:space="preserve">
Gerar ideias novas ou abordagens originais e utilizá-las para melhorar ou desenvolver novos processos, métodos, sistemas, produtos</t>
    </r>
  </si>
  <si>
    <r>
      <rPr>
        <b/>
        <sz val="11"/>
        <color theme="1"/>
        <rFont val="Calibri"/>
        <family val="2"/>
        <scheme val="minor"/>
      </rPr>
      <t>Cooperação</t>
    </r>
    <r>
      <rPr>
        <sz val="11"/>
        <color theme="1"/>
        <rFont val="Calibri"/>
        <family val="2"/>
        <scheme val="minor"/>
      </rPr>
      <t xml:space="preserve">
Estabelecer e desenvolver contactos interpessoais que promovam uma rede de relacionamentos conducentes à identificação de situações ou soluções benéficas para todas as partes envolvidas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</si>
</sst>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2" borderId="26" xfId="0" applyFill="1" applyBorder="1" applyAlignment="1">
      <alignment vertical="center" wrapText="1"/>
    </xf>
    <xf numFmtId="0" fontId="0" fillId="2" borderId="27" xfId="0" applyFill="1" applyBorder="1" applyAlignment="1">
      <alignment vertical="center" wrapText="1"/>
    </xf>
    <xf numFmtId="0" fontId="0" fillId="2" borderId="28" xfId="0" applyFill="1" applyBorder="1" applyAlignment="1">
      <alignment vertical="center" wrapText="1"/>
    </xf>
    <xf numFmtId="0" fontId="2" fillId="2" borderId="2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left" indent="1"/>
    </xf>
    <xf numFmtId="0" fontId="4" fillId="0" borderId="0" xfId="0" applyFont="1" applyAlignment="1">
      <alignment horizontal="left"/>
    </xf>
    <xf numFmtId="0" fontId="0" fillId="2" borderId="29" xfId="0" applyFill="1" applyBorder="1"/>
    <xf numFmtId="0" fontId="0" fillId="2" borderId="30" xfId="0" applyFill="1" applyBorder="1"/>
    <xf numFmtId="0" fontId="0" fillId="2" borderId="3" xfId="0" applyFill="1" applyBorder="1"/>
    <xf numFmtId="0" fontId="0" fillId="2" borderId="31" xfId="0" applyFill="1" applyBorder="1" applyAlignment="1">
      <alignment horizontal="left" indent="1"/>
    </xf>
    <xf numFmtId="0" fontId="0" fillId="2" borderId="0" xfId="0" applyFill="1"/>
    <xf numFmtId="0" fontId="0" fillId="2" borderId="4" xfId="0" applyFill="1" applyBorder="1"/>
    <xf numFmtId="0" fontId="0" fillId="2" borderId="32" xfId="0" applyFill="1" applyBorder="1" applyAlignment="1">
      <alignment horizontal="left" indent="1"/>
    </xf>
    <xf numFmtId="0" fontId="0" fillId="2" borderId="33" xfId="0" applyFill="1" applyBorder="1"/>
    <xf numFmtId="0" fontId="0" fillId="2" borderId="6" xfId="0" applyFill="1" applyBorder="1"/>
    <xf numFmtId="0" fontId="0" fillId="2" borderId="15" xfId="0" applyFill="1" applyBorder="1" applyAlignment="1">
      <alignment horizontal="left" vertical="center" wrapText="1" indent="1"/>
    </xf>
    <xf numFmtId="0" fontId="0" fillId="2" borderId="15" xfId="0" applyFill="1" applyBorder="1" applyAlignment="1">
      <alignment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10" fontId="0" fillId="2" borderId="15" xfId="1" applyNumberFormat="1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 wrapText="1" indent="1"/>
    </xf>
    <xf numFmtId="0" fontId="0" fillId="2" borderId="18" xfId="0" applyFill="1" applyBorder="1" applyAlignment="1">
      <alignment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wrapText="1"/>
    </xf>
    <xf numFmtId="0" fontId="0" fillId="2" borderId="17" xfId="0" applyFill="1" applyBorder="1" applyAlignment="1">
      <alignment horizontal="left" vertical="center" wrapText="1" indent="1"/>
    </xf>
    <xf numFmtId="0" fontId="0" fillId="2" borderId="17" xfId="0" applyFill="1" applyBorder="1" applyAlignment="1">
      <alignment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10" fontId="0" fillId="2" borderId="17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10" fontId="2" fillId="2" borderId="2" xfId="1" applyNumberFormat="1" applyFont="1" applyFill="1" applyBorder="1" applyAlignment="1">
      <alignment horizontal="center" vertical="center"/>
    </xf>
    <xf numFmtId="0" fontId="2" fillId="0" borderId="0" xfId="0" applyFont="1"/>
    <xf numFmtId="0" fontId="0" fillId="4" borderId="34" xfId="0" applyFill="1" applyBorder="1"/>
    <xf numFmtId="0" fontId="0" fillId="4" borderId="34" xfId="0" applyFill="1" applyBorder="1" applyAlignment="1">
      <alignment horizontal="center"/>
    </xf>
    <xf numFmtId="0" fontId="0" fillId="3" borderId="35" xfId="0" applyFill="1" applyBorder="1"/>
    <xf numFmtId="0" fontId="0" fillId="3" borderId="35" xfId="0" applyFill="1" applyBorder="1" applyAlignment="1">
      <alignment horizontal="center"/>
    </xf>
    <xf numFmtId="0" fontId="0" fillId="5" borderId="36" xfId="0" applyFill="1" applyBorder="1"/>
    <xf numFmtId="0" fontId="0" fillId="5" borderId="36" xfId="0" applyFill="1" applyBorder="1" applyAlignment="1">
      <alignment horizontal="center"/>
    </xf>
    <xf numFmtId="0" fontId="5" fillId="0" borderId="0" xfId="0" applyFont="1"/>
    <xf numFmtId="0" fontId="0" fillId="2" borderId="14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textRotation="90"/>
    </xf>
    <xf numFmtId="0" fontId="2" fillId="2" borderId="20" xfId="0" applyFont="1" applyFill="1" applyBorder="1" applyAlignment="1">
      <alignment horizontal="center" vertical="center" textRotation="90"/>
    </xf>
    <xf numFmtId="0" fontId="2" fillId="2" borderId="21" xfId="0" applyFont="1" applyFill="1" applyBorder="1" applyAlignment="1">
      <alignment horizontal="center" vertical="center" textRotation="90"/>
    </xf>
    <xf numFmtId="0" fontId="2" fillId="0" borderId="33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wrapText="1"/>
    </xf>
    <xf numFmtId="0" fontId="0" fillId="0" borderId="19" xfId="0" applyBorder="1" applyAlignment="1"/>
    <xf numFmtId="0" fontId="0" fillId="0" borderId="37" xfId="0" applyBorder="1" applyAlignment="1"/>
    <xf numFmtId="0" fontId="0" fillId="0" borderId="26" xfId="0" applyBorder="1" applyAlignment="1"/>
    <xf numFmtId="0" fontId="0" fillId="0" borderId="20" xfId="0" applyBorder="1" applyAlignment="1"/>
    <xf numFmtId="0" fontId="0" fillId="0" borderId="38" xfId="0" applyBorder="1" applyAlignment="1"/>
    <xf numFmtId="0" fontId="0" fillId="0" borderId="27" xfId="0" applyBorder="1" applyAlignment="1"/>
    <xf numFmtId="0" fontId="0" fillId="0" borderId="21" xfId="0" applyBorder="1" applyAlignment="1"/>
    <xf numFmtId="0" fontId="0" fillId="0" borderId="39" xfId="0" applyBorder="1" applyAlignment="1"/>
    <xf numFmtId="0" fontId="0" fillId="0" borderId="28" xfId="0" applyBorder="1" applyAlignment="1"/>
  </cellXfs>
  <cellStyles count="2">
    <cellStyle name="Normal" xfId="0" builtinId="0"/>
    <cellStyle name="Percentagem" xfId="1" builtinId="5"/>
  </cellStyles>
  <dxfs count="3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fgColor auto="1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PERFIL EMPREENDEDOR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Resultado!$E$6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Resultado!$A$8:$A$13</c:f>
              <c:strCache>
                <c:ptCount val="6"/>
                <c:pt idx="0">
                  <c:v>Autoconfiança</c:v>
                </c:pt>
                <c:pt idx="1">
                  <c:v>Iniciativa</c:v>
                </c:pt>
                <c:pt idx="2">
                  <c:v>Organização</c:v>
                </c:pt>
                <c:pt idx="3">
                  <c:v>Resiliência</c:v>
                </c:pt>
                <c:pt idx="4">
                  <c:v>Inovação</c:v>
                </c:pt>
                <c:pt idx="5">
                  <c:v>Cooperação</c:v>
                </c:pt>
              </c:strCache>
            </c:strRef>
          </c:cat>
          <c:val>
            <c:numRef>
              <c:f>Resultado!$E$8:$E$13</c:f>
              <c:numCache>
                <c:formatCode>0.00%</c:formatCode>
                <c:ptCount val="6"/>
                <c:pt idx="0">
                  <c:v>0.76666666666666672</c:v>
                </c:pt>
                <c:pt idx="1">
                  <c:v>0.93333333333333335</c:v>
                </c:pt>
                <c:pt idx="2">
                  <c:v>0.8666666666666667</c:v>
                </c:pt>
                <c:pt idx="3">
                  <c:v>0.76666666666666672</c:v>
                </c:pt>
                <c:pt idx="4">
                  <c:v>0.83333333333333337</c:v>
                </c:pt>
                <c:pt idx="5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1-4056-8D45-AC3533BD1E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20108672"/>
        <c:axId val="520118184"/>
      </c:barChart>
      <c:catAx>
        <c:axId val="5201086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Categoria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118184"/>
        <c:crosses val="autoZero"/>
        <c:auto val="1"/>
        <c:lblAlgn val="ctr"/>
        <c:lblOffset val="100"/>
        <c:noMultiLvlLbl val="0"/>
      </c:catAx>
      <c:valAx>
        <c:axId val="520118184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108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76200</xdr:rowOff>
    </xdr:from>
    <xdr:to>
      <xdr:col>5</xdr:col>
      <xdr:colOff>1501140</xdr:colOff>
      <xdr:row>45</xdr:row>
      <xdr:rowOff>22860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E117C6-6288-F4A7-C99A-A309E1C16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7618A-CA6F-48B3-9C07-89DA6092719C}">
  <dimension ref="A1:I92"/>
  <sheetViews>
    <sheetView showGridLines="0" workbookViewId="0">
      <pane xSplit="1" ySplit="12" topLeftCell="B49" activePane="bottomRight" state="frozen"/>
      <selection pane="bottomRight" activeCell="G58" sqref="G58"/>
      <selection pane="bottomLeft" activeCell="A13" sqref="A13"/>
      <selection pane="topRight" activeCell="B1" sqref="B1"/>
    </sheetView>
  </sheetViews>
  <sheetFormatPr defaultColWidth="0" defaultRowHeight="15" zeroHeight="1"/>
  <cols>
    <col min="1" max="1" width="11" customWidth="1"/>
    <col min="2" max="2" width="8.85546875" customWidth="1"/>
    <col min="3" max="3" width="99.85546875" customWidth="1"/>
    <col min="4" max="9" width="8.85546875" customWidth="1"/>
    <col min="10" max="16384" width="8.85546875" hidden="1"/>
  </cols>
  <sheetData>
    <row r="1" spans="1:8" ht="18.75">
      <c r="A1" s="12" t="s">
        <v>0</v>
      </c>
    </row>
    <row r="2" spans="1:8"/>
    <row r="3" spans="1:8" ht="15.75" thickBot="1"/>
    <row r="4" spans="1:8">
      <c r="A4" s="15" t="s">
        <v>1</v>
      </c>
      <c r="B4" s="16"/>
      <c r="C4" s="17"/>
    </row>
    <row r="5" spans="1:8">
      <c r="A5" s="18" t="s">
        <v>2</v>
      </c>
      <c r="B5" s="19"/>
      <c r="C5" s="20"/>
    </row>
    <row r="6" spans="1:8">
      <c r="A6" s="18" t="s">
        <v>3</v>
      </c>
      <c r="B6" s="19"/>
      <c r="C6" s="20"/>
    </row>
    <row r="7" spans="1:8">
      <c r="A7" s="18" t="s">
        <v>4</v>
      </c>
      <c r="B7" s="19"/>
      <c r="C7" s="20"/>
    </row>
    <row r="8" spans="1:8" ht="15.75" thickBot="1">
      <c r="A8" s="21" t="s">
        <v>5</v>
      </c>
      <c r="B8" s="22"/>
      <c r="C8" s="23"/>
    </row>
    <row r="9" spans="1:8">
      <c r="A9" s="13"/>
    </row>
    <row r="10" spans="1:8">
      <c r="A10" s="14" t="s">
        <v>6</v>
      </c>
    </row>
    <row r="11" spans="1:8" ht="15.75" thickBot="1"/>
    <row r="12" spans="1:8" ht="15.75" thickBot="1">
      <c r="A12" s="6" t="s">
        <v>7</v>
      </c>
      <c r="B12" s="11" t="s">
        <v>8</v>
      </c>
      <c r="C12" s="3" t="s">
        <v>9</v>
      </c>
      <c r="D12" s="7">
        <v>0</v>
      </c>
      <c r="E12" s="2">
        <v>1</v>
      </c>
      <c r="F12" s="2">
        <v>2</v>
      </c>
      <c r="G12" s="4">
        <v>3</v>
      </c>
      <c r="H12" s="5" t="s">
        <v>10</v>
      </c>
    </row>
    <row r="13" spans="1:8">
      <c r="A13" s="60" t="s">
        <v>11</v>
      </c>
      <c r="B13" s="51">
        <v>1</v>
      </c>
      <c r="C13" s="8" t="s">
        <v>12</v>
      </c>
      <c r="D13" s="52"/>
      <c r="E13" s="53"/>
      <c r="F13" s="53" t="s">
        <v>13</v>
      </c>
      <c r="G13" s="53"/>
      <c r="H13" s="27">
        <f>IF(D13="x",0,IF(E13="x",1,IF(F13="X",2,IF(G13="x",3,0))))</f>
        <v>2</v>
      </c>
    </row>
    <row r="14" spans="1:8">
      <c r="A14" s="61"/>
      <c r="B14" s="27">
        <v>2</v>
      </c>
      <c r="C14" s="9" t="s">
        <v>14</v>
      </c>
      <c r="D14" s="54"/>
      <c r="E14" s="53"/>
      <c r="F14" s="53"/>
      <c r="G14" s="53" t="s">
        <v>13</v>
      </c>
      <c r="H14" s="27">
        <f t="shared" ref="H14:H72" si="0">IF(D14="x",0,IF(E14="x",1,IF(F14="X",2,IF(G14="x",3,0))))</f>
        <v>3</v>
      </c>
    </row>
    <row r="15" spans="1:8">
      <c r="A15" s="61"/>
      <c r="B15" s="27">
        <v>3</v>
      </c>
      <c r="C15" s="9" t="s">
        <v>15</v>
      </c>
      <c r="D15" s="54"/>
      <c r="E15" s="53"/>
      <c r="F15" s="53"/>
      <c r="G15" s="53" t="s">
        <v>13</v>
      </c>
      <c r="H15" s="27">
        <f t="shared" si="0"/>
        <v>3</v>
      </c>
    </row>
    <row r="16" spans="1:8" ht="30">
      <c r="A16" s="61"/>
      <c r="B16" s="27">
        <v>4</v>
      </c>
      <c r="C16" s="9" t="s">
        <v>16</v>
      </c>
      <c r="D16" s="54"/>
      <c r="E16" s="53"/>
      <c r="F16" s="53" t="s">
        <v>13</v>
      </c>
      <c r="G16" s="53"/>
      <c r="H16" s="27">
        <f t="shared" si="0"/>
        <v>2</v>
      </c>
    </row>
    <row r="17" spans="1:8">
      <c r="A17" s="61"/>
      <c r="B17" s="27">
        <v>5</v>
      </c>
      <c r="C17" s="9" t="s">
        <v>17</v>
      </c>
      <c r="D17" s="54"/>
      <c r="E17" s="53"/>
      <c r="F17" s="53"/>
      <c r="G17" s="53" t="s">
        <v>13</v>
      </c>
      <c r="H17" s="27">
        <f t="shared" si="0"/>
        <v>3</v>
      </c>
    </row>
    <row r="18" spans="1:8">
      <c r="A18" s="61"/>
      <c r="B18" s="27">
        <v>6</v>
      </c>
      <c r="C18" s="9" t="s">
        <v>18</v>
      </c>
      <c r="D18" s="54"/>
      <c r="E18" s="53"/>
      <c r="F18" s="53" t="s">
        <v>13</v>
      </c>
      <c r="G18" s="53"/>
      <c r="H18" s="27">
        <f t="shared" si="0"/>
        <v>2</v>
      </c>
    </row>
    <row r="19" spans="1:8">
      <c r="A19" s="61"/>
      <c r="B19" s="27">
        <v>7</v>
      </c>
      <c r="C19" s="9" t="s">
        <v>19</v>
      </c>
      <c r="D19" s="54"/>
      <c r="E19" s="53"/>
      <c r="F19" s="53" t="s">
        <v>13</v>
      </c>
      <c r="G19" s="53"/>
      <c r="H19" s="27">
        <f t="shared" si="0"/>
        <v>2</v>
      </c>
    </row>
    <row r="20" spans="1:8">
      <c r="A20" s="61"/>
      <c r="B20" s="27">
        <v>8</v>
      </c>
      <c r="C20" s="9" t="s">
        <v>20</v>
      </c>
      <c r="D20" s="54"/>
      <c r="E20" s="53"/>
      <c r="F20" s="53" t="s">
        <v>13</v>
      </c>
      <c r="G20" s="53"/>
      <c r="H20" s="27">
        <f t="shared" si="0"/>
        <v>2</v>
      </c>
    </row>
    <row r="21" spans="1:8">
      <c r="A21" s="61"/>
      <c r="B21" s="27">
        <v>9</v>
      </c>
      <c r="C21" s="9" t="s">
        <v>21</v>
      </c>
      <c r="D21" s="54"/>
      <c r="E21" s="53" t="s">
        <v>13</v>
      </c>
      <c r="F21" s="53"/>
      <c r="G21" s="53"/>
      <c r="H21" s="27">
        <f t="shared" si="0"/>
        <v>1</v>
      </c>
    </row>
    <row r="22" spans="1:8" ht="30.75" thickBot="1">
      <c r="A22" s="62"/>
      <c r="B22" s="29">
        <v>10</v>
      </c>
      <c r="C22" s="10" t="s">
        <v>22</v>
      </c>
      <c r="D22" s="55"/>
      <c r="E22" s="56"/>
      <c r="F22" s="56"/>
      <c r="G22" s="56" t="s">
        <v>13</v>
      </c>
      <c r="H22" s="27">
        <f t="shared" si="0"/>
        <v>3</v>
      </c>
    </row>
    <row r="23" spans="1:8">
      <c r="A23" s="60" t="s">
        <v>23</v>
      </c>
      <c r="B23" s="51">
        <v>11</v>
      </c>
      <c r="C23" s="8" t="s">
        <v>24</v>
      </c>
      <c r="D23" s="52"/>
      <c r="E23" s="57"/>
      <c r="F23" s="57"/>
      <c r="G23" s="57" t="s">
        <v>13</v>
      </c>
      <c r="H23" s="27">
        <f>IF(D23="x",0,IF(E23="x",1,IF(F23="X",2,IF(G23="x",3,0))))</f>
        <v>3</v>
      </c>
    </row>
    <row r="24" spans="1:8" ht="30">
      <c r="A24" s="61"/>
      <c r="B24" s="27">
        <v>12</v>
      </c>
      <c r="C24" s="9" t="s">
        <v>25</v>
      </c>
      <c r="D24" s="54"/>
      <c r="E24" s="53"/>
      <c r="F24" s="53"/>
      <c r="G24" s="53" t="s">
        <v>13</v>
      </c>
      <c r="H24" s="27">
        <f t="shared" si="0"/>
        <v>3</v>
      </c>
    </row>
    <row r="25" spans="1:8">
      <c r="A25" s="61"/>
      <c r="B25" s="27">
        <v>13</v>
      </c>
      <c r="C25" s="9" t="s">
        <v>26</v>
      </c>
      <c r="D25" s="54"/>
      <c r="E25" s="53"/>
      <c r="F25" s="53"/>
      <c r="G25" s="53" t="s">
        <v>13</v>
      </c>
      <c r="H25" s="27">
        <f t="shared" si="0"/>
        <v>3</v>
      </c>
    </row>
    <row r="26" spans="1:8">
      <c r="A26" s="61"/>
      <c r="B26" s="27">
        <v>14</v>
      </c>
      <c r="C26" s="9" t="s">
        <v>27</v>
      </c>
      <c r="D26" s="54"/>
      <c r="E26" s="53"/>
      <c r="F26" s="53"/>
      <c r="G26" s="53" t="s">
        <v>13</v>
      </c>
      <c r="H26" s="27">
        <f t="shared" si="0"/>
        <v>3</v>
      </c>
    </row>
    <row r="27" spans="1:8">
      <c r="A27" s="61"/>
      <c r="B27" s="27">
        <v>15</v>
      </c>
      <c r="C27" s="9" t="s">
        <v>28</v>
      </c>
      <c r="D27" s="54"/>
      <c r="E27" s="53"/>
      <c r="F27" s="53"/>
      <c r="G27" s="53" t="s">
        <v>13</v>
      </c>
      <c r="H27" s="27">
        <f t="shared" si="0"/>
        <v>3</v>
      </c>
    </row>
    <row r="28" spans="1:8">
      <c r="A28" s="61"/>
      <c r="B28" s="27">
        <v>16</v>
      </c>
      <c r="C28" s="9" t="s">
        <v>29</v>
      </c>
      <c r="D28" s="54"/>
      <c r="E28" s="53"/>
      <c r="F28" s="53"/>
      <c r="G28" s="53" t="s">
        <v>13</v>
      </c>
      <c r="H28" s="27">
        <f t="shared" si="0"/>
        <v>3</v>
      </c>
    </row>
    <row r="29" spans="1:8">
      <c r="A29" s="61"/>
      <c r="B29" s="27">
        <v>17</v>
      </c>
      <c r="C29" s="9" t="s">
        <v>30</v>
      </c>
      <c r="D29" s="54"/>
      <c r="E29" s="53"/>
      <c r="F29" s="53" t="s">
        <v>13</v>
      </c>
      <c r="G29" s="53"/>
      <c r="H29" s="27">
        <f t="shared" si="0"/>
        <v>2</v>
      </c>
    </row>
    <row r="30" spans="1:8">
      <c r="A30" s="61"/>
      <c r="B30" s="27">
        <v>18</v>
      </c>
      <c r="C30" s="9" t="s">
        <v>31</v>
      </c>
      <c r="D30" s="54"/>
      <c r="E30" s="53"/>
      <c r="F30" s="53"/>
      <c r="G30" s="53" t="s">
        <v>13</v>
      </c>
      <c r="H30" s="27">
        <f t="shared" si="0"/>
        <v>3</v>
      </c>
    </row>
    <row r="31" spans="1:8">
      <c r="A31" s="61"/>
      <c r="B31" s="27">
        <v>19</v>
      </c>
      <c r="C31" s="9" t="s">
        <v>32</v>
      </c>
      <c r="D31" s="54"/>
      <c r="E31" s="53"/>
      <c r="F31" s="53" t="s">
        <v>13</v>
      </c>
      <c r="G31" s="53"/>
      <c r="H31" s="27">
        <f t="shared" si="0"/>
        <v>2</v>
      </c>
    </row>
    <row r="32" spans="1:8" ht="15.75" thickBot="1">
      <c r="A32" s="62"/>
      <c r="B32" s="29">
        <v>20</v>
      </c>
      <c r="C32" s="10" t="s">
        <v>33</v>
      </c>
      <c r="D32" s="55"/>
      <c r="E32" s="56"/>
      <c r="F32" s="56"/>
      <c r="G32" s="56" t="s">
        <v>13</v>
      </c>
      <c r="H32" s="27">
        <f t="shared" si="0"/>
        <v>3</v>
      </c>
    </row>
    <row r="33" spans="1:8" ht="30">
      <c r="A33" s="60" t="s">
        <v>34</v>
      </c>
      <c r="B33" s="51">
        <v>21</v>
      </c>
      <c r="C33" s="8" t="s">
        <v>35</v>
      </c>
      <c r="D33" s="52"/>
      <c r="E33" s="57"/>
      <c r="F33" s="57"/>
      <c r="G33" s="57" t="s">
        <v>13</v>
      </c>
      <c r="H33" s="27">
        <f>IF(D33="x",0,IF(E33="x",1,IF(F33="X",2,IF(G33="x",3,0))))</f>
        <v>3</v>
      </c>
    </row>
    <row r="34" spans="1:8">
      <c r="A34" s="61"/>
      <c r="B34" s="27">
        <v>22</v>
      </c>
      <c r="C34" s="9" t="s">
        <v>36</v>
      </c>
      <c r="D34" s="54"/>
      <c r="E34" s="53"/>
      <c r="F34" s="53"/>
      <c r="G34" s="53" t="s">
        <v>13</v>
      </c>
      <c r="H34" s="27">
        <f t="shared" si="0"/>
        <v>3</v>
      </c>
    </row>
    <row r="35" spans="1:8" ht="30">
      <c r="A35" s="61"/>
      <c r="B35" s="27">
        <v>23</v>
      </c>
      <c r="C35" s="9" t="s">
        <v>37</v>
      </c>
      <c r="D35" s="54"/>
      <c r="E35" s="53"/>
      <c r="F35" s="53"/>
      <c r="G35" s="53" t="s">
        <v>13</v>
      </c>
      <c r="H35" s="27">
        <f t="shared" si="0"/>
        <v>3</v>
      </c>
    </row>
    <row r="36" spans="1:8">
      <c r="A36" s="61"/>
      <c r="B36" s="27">
        <v>24</v>
      </c>
      <c r="C36" s="9" t="s">
        <v>38</v>
      </c>
      <c r="D36" s="54"/>
      <c r="E36" s="53"/>
      <c r="F36" s="53" t="s">
        <v>13</v>
      </c>
      <c r="G36" s="53"/>
      <c r="H36" s="27">
        <f t="shared" si="0"/>
        <v>2</v>
      </c>
    </row>
    <row r="37" spans="1:8" ht="30">
      <c r="A37" s="61"/>
      <c r="B37" s="27">
        <v>25</v>
      </c>
      <c r="C37" s="9" t="s">
        <v>39</v>
      </c>
      <c r="D37" s="54"/>
      <c r="E37" s="53"/>
      <c r="F37" s="53" t="s">
        <v>13</v>
      </c>
      <c r="G37" s="53"/>
      <c r="H37" s="27">
        <f t="shared" si="0"/>
        <v>2</v>
      </c>
    </row>
    <row r="38" spans="1:8">
      <c r="A38" s="61"/>
      <c r="B38" s="27">
        <v>26</v>
      </c>
      <c r="C38" s="9" t="s">
        <v>40</v>
      </c>
      <c r="D38" s="54"/>
      <c r="E38" s="53"/>
      <c r="F38" s="53" t="s">
        <v>13</v>
      </c>
      <c r="G38" s="53"/>
      <c r="H38" s="27">
        <f t="shared" si="0"/>
        <v>2</v>
      </c>
    </row>
    <row r="39" spans="1:8">
      <c r="A39" s="61"/>
      <c r="B39" s="27">
        <v>27</v>
      </c>
      <c r="C39" s="9" t="s">
        <v>41</v>
      </c>
      <c r="D39" s="54"/>
      <c r="E39" s="53"/>
      <c r="F39" s="53"/>
      <c r="G39" s="53" t="s">
        <v>13</v>
      </c>
      <c r="H39" s="27">
        <f t="shared" si="0"/>
        <v>3</v>
      </c>
    </row>
    <row r="40" spans="1:8">
      <c r="A40" s="61"/>
      <c r="B40" s="27">
        <v>28</v>
      </c>
      <c r="C40" s="9" t="s">
        <v>42</v>
      </c>
      <c r="D40" s="54"/>
      <c r="E40" s="53"/>
      <c r="F40" s="53"/>
      <c r="G40" s="53" t="s">
        <v>13</v>
      </c>
      <c r="H40" s="27">
        <f t="shared" si="0"/>
        <v>3</v>
      </c>
    </row>
    <row r="41" spans="1:8">
      <c r="A41" s="61"/>
      <c r="B41" s="27">
        <v>29</v>
      </c>
      <c r="C41" s="9" t="s">
        <v>43</v>
      </c>
      <c r="D41" s="54"/>
      <c r="E41" s="53"/>
      <c r="F41" s="53"/>
      <c r="G41" s="53" t="s">
        <v>13</v>
      </c>
      <c r="H41" s="27">
        <f t="shared" si="0"/>
        <v>3</v>
      </c>
    </row>
    <row r="42" spans="1:8" ht="15.75" thickBot="1">
      <c r="A42" s="62"/>
      <c r="B42" s="29">
        <v>30</v>
      </c>
      <c r="C42" s="10" t="s">
        <v>44</v>
      </c>
      <c r="D42" s="55"/>
      <c r="E42" s="56"/>
      <c r="F42" s="56" t="s">
        <v>13</v>
      </c>
      <c r="G42" s="56"/>
      <c r="H42" s="27">
        <f t="shared" si="0"/>
        <v>2</v>
      </c>
    </row>
    <row r="43" spans="1:8" ht="30">
      <c r="A43" s="60" t="s">
        <v>45</v>
      </c>
      <c r="B43" s="51">
        <v>31</v>
      </c>
      <c r="C43" s="8" t="s">
        <v>46</v>
      </c>
      <c r="D43" s="52"/>
      <c r="E43" s="57"/>
      <c r="F43" s="57" t="s">
        <v>13</v>
      </c>
      <c r="G43" s="57"/>
      <c r="H43" s="27">
        <f>IF(D43="x",0,IF(E43="x",1,IF(F43="X",2,IF(G43="x",3,0))))</f>
        <v>2</v>
      </c>
    </row>
    <row r="44" spans="1:8">
      <c r="A44" s="61"/>
      <c r="B44" s="27">
        <v>32</v>
      </c>
      <c r="C44" s="9" t="s">
        <v>47</v>
      </c>
      <c r="D44" s="54"/>
      <c r="E44" s="53"/>
      <c r="F44" s="53"/>
      <c r="G44" s="53" t="s">
        <v>13</v>
      </c>
      <c r="H44" s="27">
        <f t="shared" si="0"/>
        <v>3</v>
      </c>
    </row>
    <row r="45" spans="1:8">
      <c r="A45" s="61"/>
      <c r="B45" s="27">
        <v>33</v>
      </c>
      <c r="C45" s="9" t="s">
        <v>48</v>
      </c>
      <c r="D45" s="54"/>
      <c r="E45" s="53" t="s">
        <v>13</v>
      </c>
      <c r="F45" s="53"/>
      <c r="G45" s="53"/>
      <c r="H45" s="27">
        <f t="shared" si="0"/>
        <v>1</v>
      </c>
    </row>
    <row r="46" spans="1:8">
      <c r="A46" s="61"/>
      <c r="B46" s="27">
        <v>34</v>
      </c>
      <c r="C46" s="9" t="s">
        <v>49</v>
      </c>
      <c r="D46" s="54"/>
      <c r="E46" s="53"/>
      <c r="F46" s="53"/>
      <c r="G46" s="53" t="s">
        <v>13</v>
      </c>
      <c r="H46" s="27">
        <f t="shared" si="0"/>
        <v>3</v>
      </c>
    </row>
    <row r="47" spans="1:8">
      <c r="A47" s="61"/>
      <c r="B47" s="27">
        <v>35</v>
      </c>
      <c r="C47" s="9" t="s">
        <v>50</v>
      </c>
      <c r="D47" s="54"/>
      <c r="E47" s="53"/>
      <c r="F47" s="53" t="s">
        <v>13</v>
      </c>
      <c r="G47" s="53"/>
      <c r="H47" s="27">
        <f t="shared" si="0"/>
        <v>2</v>
      </c>
    </row>
    <row r="48" spans="1:8">
      <c r="A48" s="61"/>
      <c r="B48" s="27">
        <v>36</v>
      </c>
      <c r="C48" s="9" t="s">
        <v>51</v>
      </c>
      <c r="D48" s="54"/>
      <c r="E48" s="53"/>
      <c r="F48" s="53" t="s">
        <v>13</v>
      </c>
      <c r="G48" s="53"/>
      <c r="H48" s="27">
        <f t="shared" si="0"/>
        <v>2</v>
      </c>
    </row>
    <row r="49" spans="1:8" ht="30">
      <c r="A49" s="61"/>
      <c r="B49" s="27">
        <v>37</v>
      </c>
      <c r="C49" s="9" t="s">
        <v>52</v>
      </c>
      <c r="D49" s="54"/>
      <c r="E49" s="53"/>
      <c r="F49" s="53"/>
      <c r="G49" s="53" t="s">
        <v>13</v>
      </c>
      <c r="H49" s="27">
        <f t="shared" si="0"/>
        <v>3</v>
      </c>
    </row>
    <row r="50" spans="1:8" ht="30">
      <c r="A50" s="61"/>
      <c r="B50" s="27">
        <v>38</v>
      </c>
      <c r="C50" s="9" t="s">
        <v>53</v>
      </c>
      <c r="D50" s="54"/>
      <c r="E50" s="53"/>
      <c r="F50" s="53" t="s">
        <v>13</v>
      </c>
      <c r="G50" s="53"/>
      <c r="H50" s="27">
        <f t="shared" si="0"/>
        <v>2</v>
      </c>
    </row>
    <row r="51" spans="1:8">
      <c r="A51" s="61"/>
      <c r="B51" s="27">
        <v>39</v>
      </c>
      <c r="C51" s="9" t="s">
        <v>54</v>
      </c>
      <c r="D51" s="54"/>
      <c r="E51" s="53"/>
      <c r="F51" s="53"/>
      <c r="G51" s="53" t="s">
        <v>13</v>
      </c>
      <c r="H51" s="27">
        <f t="shared" si="0"/>
        <v>3</v>
      </c>
    </row>
    <row r="52" spans="1:8" ht="30.75" thickBot="1">
      <c r="A52" s="62"/>
      <c r="B52" s="29">
        <v>40</v>
      </c>
      <c r="C52" s="10" t="s">
        <v>55</v>
      </c>
      <c r="D52" s="55"/>
      <c r="E52" s="56"/>
      <c r="F52" s="56" t="s">
        <v>13</v>
      </c>
      <c r="G52" s="56"/>
      <c r="H52" s="27">
        <f t="shared" si="0"/>
        <v>2</v>
      </c>
    </row>
    <row r="53" spans="1:8">
      <c r="A53" s="60" t="s">
        <v>56</v>
      </c>
      <c r="B53" s="51">
        <v>41</v>
      </c>
      <c r="C53" s="8" t="s">
        <v>57</v>
      </c>
      <c r="D53" s="52"/>
      <c r="E53" s="57"/>
      <c r="F53" s="57"/>
      <c r="G53" s="57" t="s">
        <v>13</v>
      </c>
      <c r="H53" s="27">
        <f>IF(D53="x",0,IF(E53="x",1,IF(F53="X",2,IF(G53="x",3,0))))</f>
        <v>3</v>
      </c>
    </row>
    <row r="54" spans="1:8">
      <c r="A54" s="61"/>
      <c r="B54" s="27">
        <v>42</v>
      </c>
      <c r="C54" s="9" t="s">
        <v>58</v>
      </c>
      <c r="D54" s="54"/>
      <c r="E54" s="53"/>
      <c r="F54" s="53" t="s">
        <v>13</v>
      </c>
      <c r="G54" s="53"/>
      <c r="H54" s="27">
        <f t="shared" si="0"/>
        <v>2</v>
      </c>
    </row>
    <row r="55" spans="1:8">
      <c r="A55" s="61"/>
      <c r="B55" s="27">
        <v>43</v>
      </c>
      <c r="C55" s="9" t="s">
        <v>59</v>
      </c>
      <c r="D55" s="54"/>
      <c r="E55" s="53"/>
      <c r="F55" s="53"/>
      <c r="G55" s="53" t="s">
        <v>13</v>
      </c>
      <c r="H55" s="27">
        <f t="shared" si="0"/>
        <v>3</v>
      </c>
    </row>
    <row r="56" spans="1:8">
      <c r="A56" s="61"/>
      <c r="B56" s="27">
        <v>44</v>
      </c>
      <c r="C56" s="9" t="s">
        <v>60</v>
      </c>
      <c r="D56" s="54"/>
      <c r="E56" s="53"/>
      <c r="F56" s="53" t="s">
        <v>13</v>
      </c>
      <c r="G56" s="53"/>
      <c r="H56" s="27">
        <f t="shared" si="0"/>
        <v>2</v>
      </c>
    </row>
    <row r="57" spans="1:8" ht="30">
      <c r="A57" s="61"/>
      <c r="B57" s="27">
        <v>45</v>
      </c>
      <c r="C57" s="9" t="s">
        <v>61</v>
      </c>
      <c r="D57" s="54"/>
      <c r="E57" s="53"/>
      <c r="F57" s="53"/>
      <c r="G57" s="53" t="s">
        <v>13</v>
      </c>
      <c r="H57" s="27">
        <f t="shared" si="0"/>
        <v>3</v>
      </c>
    </row>
    <row r="58" spans="1:8">
      <c r="A58" s="61"/>
      <c r="B58" s="27">
        <v>46</v>
      </c>
      <c r="C58" s="9" t="s">
        <v>62</v>
      </c>
      <c r="D58" s="54"/>
      <c r="E58" s="53"/>
      <c r="F58" s="53"/>
      <c r="G58" s="53" t="s">
        <v>13</v>
      </c>
      <c r="H58" s="27">
        <f t="shared" si="0"/>
        <v>3</v>
      </c>
    </row>
    <row r="59" spans="1:8">
      <c r="A59" s="61"/>
      <c r="B59" s="27">
        <v>47</v>
      </c>
      <c r="C59" s="9" t="s">
        <v>63</v>
      </c>
      <c r="D59" s="54"/>
      <c r="E59" s="53"/>
      <c r="F59" s="53" t="s">
        <v>13</v>
      </c>
      <c r="G59" s="53"/>
      <c r="H59" s="27">
        <f t="shared" si="0"/>
        <v>2</v>
      </c>
    </row>
    <row r="60" spans="1:8">
      <c r="A60" s="61"/>
      <c r="B60" s="27">
        <v>48</v>
      </c>
      <c r="C60" s="9" t="s">
        <v>64</v>
      </c>
      <c r="D60" s="54"/>
      <c r="E60" s="53"/>
      <c r="F60" s="53" t="s">
        <v>13</v>
      </c>
      <c r="G60" s="53"/>
      <c r="H60" s="27">
        <f t="shared" si="0"/>
        <v>2</v>
      </c>
    </row>
    <row r="61" spans="1:8">
      <c r="A61" s="61"/>
      <c r="B61" s="27">
        <v>49</v>
      </c>
      <c r="C61" s="9" t="s">
        <v>65</v>
      </c>
      <c r="D61" s="54"/>
      <c r="E61" s="53"/>
      <c r="F61" s="53"/>
      <c r="G61" s="53" t="s">
        <v>13</v>
      </c>
      <c r="H61" s="27">
        <f t="shared" si="0"/>
        <v>3</v>
      </c>
    </row>
    <row r="62" spans="1:8" ht="15.75" thickBot="1">
      <c r="A62" s="62"/>
      <c r="B62" s="29">
        <v>50</v>
      </c>
      <c r="C62" s="10" t="s">
        <v>66</v>
      </c>
      <c r="D62" s="55"/>
      <c r="E62" s="56"/>
      <c r="F62" s="56" t="s">
        <v>13</v>
      </c>
      <c r="G62" s="56"/>
      <c r="H62" s="27">
        <f t="shared" si="0"/>
        <v>2</v>
      </c>
    </row>
    <row r="63" spans="1:8" ht="30">
      <c r="A63" s="60" t="s">
        <v>67</v>
      </c>
      <c r="B63" s="51">
        <v>51</v>
      </c>
      <c r="C63" s="8" t="s">
        <v>68</v>
      </c>
      <c r="D63" s="52"/>
      <c r="E63" s="57" t="s">
        <v>13</v>
      </c>
      <c r="F63" s="57"/>
      <c r="G63" s="57"/>
      <c r="H63" s="27">
        <f>IF(D63="x",0,IF(E63="x",1,IF(F63="X",2,IF(G63="x",3,0))))</f>
        <v>1</v>
      </c>
    </row>
    <row r="64" spans="1:8" ht="30">
      <c r="A64" s="61"/>
      <c r="B64" s="27">
        <v>52</v>
      </c>
      <c r="C64" s="9" t="s">
        <v>69</v>
      </c>
      <c r="D64" s="54"/>
      <c r="E64" s="53"/>
      <c r="F64" s="53" t="s">
        <v>13</v>
      </c>
      <c r="G64" s="53"/>
      <c r="H64" s="27">
        <f t="shared" si="0"/>
        <v>2</v>
      </c>
    </row>
    <row r="65" spans="1:8" ht="30">
      <c r="A65" s="61"/>
      <c r="B65" s="27">
        <v>53</v>
      </c>
      <c r="C65" s="9" t="s">
        <v>70</v>
      </c>
      <c r="D65" s="54"/>
      <c r="E65" s="53" t="s">
        <v>13</v>
      </c>
      <c r="F65" s="53"/>
      <c r="G65" s="53"/>
      <c r="H65" s="27">
        <f t="shared" si="0"/>
        <v>1</v>
      </c>
    </row>
    <row r="66" spans="1:8">
      <c r="A66" s="61"/>
      <c r="B66" s="27">
        <v>54</v>
      </c>
      <c r="C66" s="9" t="s">
        <v>71</v>
      </c>
      <c r="D66" s="54"/>
      <c r="E66" s="53" t="s">
        <v>13</v>
      </c>
      <c r="F66" s="53"/>
      <c r="G66" s="53"/>
      <c r="H66" s="27">
        <f t="shared" si="0"/>
        <v>1</v>
      </c>
    </row>
    <row r="67" spans="1:8">
      <c r="A67" s="61"/>
      <c r="B67" s="27">
        <v>55</v>
      </c>
      <c r="C67" s="9" t="s">
        <v>72</v>
      </c>
      <c r="D67" s="54"/>
      <c r="E67" s="53" t="s">
        <v>13</v>
      </c>
      <c r="F67" s="53"/>
      <c r="G67" s="53"/>
      <c r="H67" s="27">
        <f t="shared" si="0"/>
        <v>1</v>
      </c>
    </row>
    <row r="68" spans="1:8">
      <c r="A68" s="61"/>
      <c r="B68" s="27">
        <v>56</v>
      </c>
      <c r="C68" s="9" t="s">
        <v>73</v>
      </c>
      <c r="D68" s="54"/>
      <c r="E68" s="58"/>
      <c r="F68" s="58" t="s">
        <v>13</v>
      </c>
      <c r="G68" s="53"/>
      <c r="H68" s="27">
        <f t="shared" si="0"/>
        <v>2</v>
      </c>
    </row>
    <row r="69" spans="1:8">
      <c r="A69" s="61"/>
      <c r="B69" s="27">
        <v>57</v>
      </c>
      <c r="C69" s="9" t="s">
        <v>74</v>
      </c>
      <c r="D69" s="54"/>
      <c r="E69" s="58"/>
      <c r="F69" s="58" t="s">
        <v>13</v>
      </c>
      <c r="G69" s="53"/>
      <c r="H69" s="27">
        <f t="shared" si="0"/>
        <v>2</v>
      </c>
    </row>
    <row r="70" spans="1:8">
      <c r="A70" s="61"/>
      <c r="B70" s="27">
        <v>58</v>
      </c>
      <c r="C70" s="9" t="s">
        <v>75</v>
      </c>
      <c r="D70" s="54"/>
      <c r="E70" s="58"/>
      <c r="F70" s="58" t="s">
        <v>13</v>
      </c>
      <c r="G70" s="53"/>
      <c r="H70" s="27">
        <f t="shared" si="0"/>
        <v>2</v>
      </c>
    </row>
    <row r="71" spans="1:8">
      <c r="A71" s="61"/>
      <c r="B71" s="27">
        <v>59</v>
      </c>
      <c r="C71" s="9" t="s">
        <v>76</v>
      </c>
      <c r="D71" s="54"/>
      <c r="E71" s="58" t="s">
        <v>13</v>
      </c>
      <c r="F71" s="58"/>
      <c r="G71" s="53"/>
      <c r="H71" s="27">
        <f t="shared" si="0"/>
        <v>1</v>
      </c>
    </row>
    <row r="72" spans="1:8" ht="15.75" thickBot="1">
      <c r="A72" s="62"/>
      <c r="B72" s="29">
        <v>60</v>
      </c>
      <c r="C72" s="10" t="s">
        <v>77</v>
      </c>
      <c r="D72" s="55"/>
      <c r="E72" s="59"/>
      <c r="F72" s="59" t="s">
        <v>13</v>
      </c>
      <c r="G72" s="56"/>
      <c r="H72" s="27">
        <f t="shared" si="0"/>
        <v>2</v>
      </c>
    </row>
    <row r="73" spans="1:8" ht="15.75" thickBot="1"/>
    <row r="74" spans="1:8" ht="15.75" thickBot="1">
      <c r="G74" s="11" t="s">
        <v>78</v>
      </c>
      <c r="H74" s="11">
        <f>SUM(H13:H72)</f>
        <v>140</v>
      </c>
    </row>
    <row r="75" spans="1:8"/>
    <row r="76" spans="1:8"/>
    <row r="77" spans="1:8" ht="14.45" customHeight="1" thickBot="1">
      <c r="A77" s="63" t="s">
        <v>79</v>
      </c>
      <c r="B77" s="63"/>
      <c r="C77" s="63"/>
      <c r="D77" s="63"/>
      <c r="E77" s="63"/>
      <c r="F77" s="63"/>
      <c r="G77" s="63"/>
      <c r="H77" s="63"/>
    </row>
    <row r="78" spans="1:8">
      <c r="A78" s="69"/>
      <c r="B78" s="70"/>
      <c r="C78" s="70"/>
      <c r="D78" s="70"/>
      <c r="E78" s="70"/>
      <c r="F78" s="70"/>
      <c r="G78" s="70"/>
      <c r="H78" s="71"/>
    </row>
    <row r="79" spans="1:8">
      <c r="A79" s="72"/>
      <c r="B79" s="73"/>
      <c r="C79" s="73"/>
      <c r="D79" s="73"/>
      <c r="E79" s="73"/>
      <c r="F79" s="73"/>
      <c r="G79" s="73"/>
      <c r="H79" s="74"/>
    </row>
    <row r="80" spans="1:8">
      <c r="A80" s="72"/>
      <c r="B80" s="73"/>
      <c r="C80" s="73"/>
      <c r="D80" s="73"/>
      <c r="E80" s="73"/>
      <c r="F80" s="73"/>
      <c r="G80" s="73"/>
      <c r="H80" s="74"/>
    </row>
    <row r="81" spans="1:8">
      <c r="A81" s="72"/>
      <c r="B81" s="73"/>
      <c r="C81" s="73"/>
      <c r="D81" s="73"/>
      <c r="E81" s="73"/>
      <c r="F81" s="73"/>
      <c r="G81" s="73"/>
      <c r="H81" s="74"/>
    </row>
    <row r="82" spans="1:8" ht="15.75" thickBot="1">
      <c r="A82" s="75"/>
      <c r="B82" s="76"/>
      <c r="C82" s="76"/>
      <c r="D82" s="76"/>
      <c r="E82" s="76"/>
      <c r="F82" s="76"/>
      <c r="G82" s="76"/>
      <c r="H82" s="77"/>
    </row>
    <row r="83" spans="1:8"/>
    <row r="84" spans="1:8"/>
    <row r="85" spans="1:8" ht="14.45" customHeight="1" thickBot="1">
      <c r="A85" s="63" t="s">
        <v>80</v>
      </c>
      <c r="B85" s="63"/>
      <c r="C85" s="63"/>
      <c r="D85" s="63"/>
      <c r="E85" s="63"/>
      <c r="F85" s="63"/>
      <c r="G85" s="63"/>
      <c r="H85" s="63"/>
    </row>
    <row r="86" spans="1:8">
      <c r="A86" s="69"/>
      <c r="B86" s="70"/>
      <c r="C86" s="70"/>
      <c r="D86" s="70"/>
      <c r="E86" s="70"/>
      <c r="F86" s="70"/>
      <c r="G86" s="70"/>
      <c r="H86" s="71"/>
    </row>
    <row r="87" spans="1:8">
      <c r="A87" s="72"/>
      <c r="B87" s="73"/>
      <c r="C87" s="73"/>
      <c r="D87" s="73"/>
      <c r="E87" s="73"/>
      <c r="F87" s="73"/>
      <c r="G87" s="73"/>
      <c r="H87" s="74"/>
    </row>
    <row r="88" spans="1:8">
      <c r="A88" s="72"/>
      <c r="B88" s="73"/>
      <c r="C88" s="73"/>
      <c r="D88" s="73"/>
      <c r="E88" s="73"/>
      <c r="F88" s="73"/>
      <c r="G88" s="73"/>
      <c r="H88" s="74"/>
    </row>
    <row r="89" spans="1:8">
      <c r="A89" s="72"/>
      <c r="B89" s="73"/>
      <c r="C89" s="73"/>
      <c r="D89" s="73"/>
      <c r="E89" s="73"/>
      <c r="F89" s="73"/>
      <c r="G89" s="73"/>
      <c r="H89" s="74"/>
    </row>
    <row r="90" spans="1:8" ht="15.75" thickBot="1">
      <c r="A90" s="75"/>
      <c r="B90" s="76"/>
      <c r="C90" s="76"/>
      <c r="D90" s="76"/>
      <c r="E90" s="76"/>
      <c r="F90" s="76"/>
      <c r="G90" s="76"/>
      <c r="H90" s="77"/>
    </row>
    <row r="91" spans="1:8"/>
    <row r="92" spans="1:8"/>
  </sheetData>
  <mergeCells count="18">
    <mergeCell ref="A77:H77"/>
    <mergeCell ref="A86:H86"/>
    <mergeCell ref="A87:H87"/>
    <mergeCell ref="A88:H88"/>
    <mergeCell ref="A89:H89"/>
    <mergeCell ref="A90:H90"/>
    <mergeCell ref="A78:H78"/>
    <mergeCell ref="A79:H79"/>
    <mergeCell ref="A80:H80"/>
    <mergeCell ref="A81:H81"/>
    <mergeCell ref="A82:H82"/>
    <mergeCell ref="A85:H85"/>
    <mergeCell ref="A63:A72"/>
    <mergeCell ref="A13:A22"/>
    <mergeCell ref="A23:A32"/>
    <mergeCell ref="A33:A42"/>
    <mergeCell ref="A43:A52"/>
    <mergeCell ref="A53:A62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1DFAA-9A9E-47C1-8DB4-6201858BC91B}">
  <dimension ref="A1:G49"/>
  <sheetViews>
    <sheetView showGridLines="0" tabSelected="1" topLeftCell="A16" workbookViewId="0">
      <selection activeCell="A18" sqref="A18"/>
    </sheetView>
  </sheetViews>
  <sheetFormatPr defaultColWidth="0" defaultRowHeight="14.45" customHeight="1" zeroHeight="1"/>
  <cols>
    <col min="1" max="1" width="22.42578125" customWidth="1"/>
    <col min="2" max="2" width="57.7109375" customWidth="1"/>
    <col min="3" max="5" width="10.7109375" customWidth="1"/>
    <col min="6" max="6" width="22.42578125" bestFit="1" customWidth="1"/>
    <col min="7" max="7" width="8.85546875" customWidth="1"/>
    <col min="8" max="16384" width="8.85546875" hidden="1"/>
  </cols>
  <sheetData>
    <row r="1" spans="1:6" ht="14.45" customHeight="1">
      <c r="A1" s="12" t="s">
        <v>0</v>
      </c>
    </row>
    <row r="2" spans="1:6" ht="14.45" customHeight="1"/>
    <row r="3" spans="1:6" ht="14.45" customHeight="1"/>
    <row r="4" spans="1:6" ht="14.45" customHeight="1">
      <c r="A4" s="41" t="s">
        <v>81</v>
      </c>
    </row>
    <row r="5" spans="1:6" ht="14.45" customHeight="1" thickBot="1"/>
    <row r="6" spans="1:6" ht="14.45" customHeight="1">
      <c r="A6" s="64" t="s">
        <v>7</v>
      </c>
      <c r="B6" s="64" t="s">
        <v>82</v>
      </c>
      <c r="C6" s="68" t="s">
        <v>83</v>
      </c>
      <c r="D6" s="68"/>
      <c r="E6" s="64" t="s">
        <v>84</v>
      </c>
      <c r="F6" s="64" t="s">
        <v>85</v>
      </c>
    </row>
    <row r="7" spans="1:6" ht="14.45" customHeight="1" thickBot="1">
      <c r="A7" s="65"/>
      <c r="B7" s="65"/>
      <c r="C7" s="34" t="s">
        <v>86</v>
      </c>
      <c r="D7" s="34" t="s">
        <v>87</v>
      </c>
      <c r="E7" s="65"/>
      <c r="F7" s="65"/>
    </row>
    <row r="8" spans="1:6" ht="65.45" customHeight="1">
      <c r="A8" s="30" t="s">
        <v>11</v>
      </c>
      <c r="B8" s="31" t="s">
        <v>88</v>
      </c>
      <c r="C8" s="32">
        <v>30</v>
      </c>
      <c r="D8" s="33">
        <f>SUM(Questionário!H13:H22)</f>
        <v>23</v>
      </c>
      <c r="E8" s="28">
        <f t="shared" ref="E8:E14" si="0">D8/C8</f>
        <v>0.76666666666666672</v>
      </c>
      <c r="F8" s="33" t="str">
        <f>IF(D8&lt;1,"Ausencia",IF(D8&lt;=10,"Pouco Desenvolvida",IF(D8&lt;=20,"Desenvolvida","Muito Desenvolvida")))</f>
        <v>Muito Desenvolvida</v>
      </c>
    </row>
    <row r="9" spans="1:6" ht="65.45" customHeight="1">
      <c r="A9" s="24" t="s">
        <v>23</v>
      </c>
      <c r="B9" s="25" t="s">
        <v>89</v>
      </c>
      <c r="C9" s="26">
        <v>30</v>
      </c>
      <c r="D9" s="27">
        <f>SUM(Questionário!H23:H32)</f>
        <v>28</v>
      </c>
      <c r="E9" s="28">
        <f t="shared" si="0"/>
        <v>0.93333333333333335</v>
      </c>
      <c r="F9" s="27" t="str">
        <f t="shared" ref="F9:F13" si="1">IF(D9&lt;1,"Ausencia",IF(D9&lt;=10,"Pouco Desenvolvida",IF(D9&lt;=20,"Desenvolvida","Muito Desenvolvida")))</f>
        <v>Muito Desenvolvida</v>
      </c>
    </row>
    <row r="10" spans="1:6" ht="65.45" customHeight="1">
      <c r="A10" s="24" t="s">
        <v>34</v>
      </c>
      <c r="B10" s="25" t="s">
        <v>90</v>
      </c>
      <c r="C10" s="26">
        <v>30</v>
      </c>
      <c r="D10" s="27">
        <f>SUM(Questionário!H33:H42)</f>
        <v>26</v>
      </c>
      <c r="E10" s="28">
        <f t="shared" si="0"/>
        <v>0.8666666666666667</v>
      </c>
      <c r="F10" s="27" t="str">
        <f t="shared" si="1"/>
        <v>Muito Desenvolvida</v>
      </c>
    </row>
    <row r="11" spans="1:6" ht="65.45" customHeight="1">
      <c r="A11" s="24" t="s">
        <v>45</v>
      </c>
      <c r="B11" s="25" t="s">
        <v>91</v>
      </c>
      <c r="C11" s="26">
        <v>30</v>
      </c>
      <c r="D11" s="27">
        <f>SUM(Questionário!H43:H52)</f>
        <v>23</v>
      </c>
      <c r="E11" s="28">
        <f t="shared" si="0"/>
        <v>0.76666666666666672</v>
      </c>
      <c r="F11" s="27" t="str">
        <f t="shared" si="1"/>
        <v>Muito Desenvolvida</v>
      </c>
    </row>
    <row r="12" spans="1:6" ht="65.45" customHeight="1">
      <c r="A12" s="24" t="s">
        <v>56</v>
      </c>
      <c r="B12" s="25" t="s">
        <v>92</v>
      </c>
      <c r="C12" s="26">
        <v>30</v>
      </c>
      <c r="D12" s="27">
        <f>SUM(Questionário!H53:H62)</f>
        <v>25</v>
      </c>
      <c r="E12" s="28">
        <f t="shared" si="0"/>
        <v>0.83333333333333337</v>
      </c>
      <c r="F12" s="27" t="str">
        <f t="shared" si="1"/>
        <v>Muito Desenvolvida</v>
      </c>
    </row>
    <row r="13" spans="1:6" ht="65.45" customHeight="1" thickBot="1">
      <c r="A13" s="35" t="s">
        <v>67</v>
      </c>
      <c r="B13" s="36" t="s">
        <v>93</v>
      </c>
      <c r="C13" s="37">
        <v>30</v>
      </c>
      <c r="D13" s="38">
        <f>SUM(Questionário!H63:H72)</f>
        <v>15</v>
      </c>
      <c r="E13" s="39">
        <f t="shared" si="0"/>
        <v>0.5</v>
      </c>
      <c r="F13" s="38" t="str">
        <f t="shared" si="1"/>
        <v>Desenvolvida</v>
      </c>
    </row>
    <row r="14" spans="1:6" ht="37.9" customHeight="1" thickBot="1">
      <c r="A14" s="66" t="s">
        <v>78</v>
      </c>
      <c r="B14" s="67"/>
      <c r="C14" s="40">
        <f>SUM(C8:C13)</f>
        <v>180</v>
      </c>
      <c r="D14" s="40">
        <f>SUM(D8:D13)</f>
        <v>140</v>
      </c>
      <c r="E14" s="42">
        <f t="shared" si="0"/>
        <v>0.77777777777777779</v>
      </c>
      <c r="F14" s="40" t="str">
        <f>IF(E14&lt;=0,"Ausencia",IF(E14&lt;=33.34%,"Pouco Desenvolvida",IF(E14&lt;=66.67%,"Desenvolvida","Muito Desenvolvida")))</f>
        <v>Muito Desenvolvida</v>
      </c>
    </row>
    <row r="15" spans="1:6" ht="14.45" customHeight="1"/>
    <row r="16" spans="1:6" ht="14.45" customHeight="1"/>
    <row r="17" spans="1:2" ht="14.45" customHeight="1">
      <c r="A17" s="43" t="s">
        <v>94</v>
      </c>
    </row>
    <row r="18" spans="1:2" ht="14.45" customHeight="1">
      <c r="A18" s="44" t="s">
        <v>95</v>
      </c>
      <c r="B18" s="45" t="s">
        <v>96</v>
      </c>
    </row>
    <row r="19" spans="1:2" ht="14.45" customHeight="1">
      <c r="A19" s="46" t="s">
        <v>97</v>
      </c>
      <c r="B19" s="47" t="s">
        <v>98</v>
      </c>
    </row>
    <row r="20" spans="1:2" ht="14.45" customHeight="1">
      <c r="A20" s="48" t="s">
        <v>99</v>
      </c>
      <c r="B20" s="49" t="s">
        <v>100</v>
      </c>
    </row>
    <row r="21" spans="1:2" ht="14.45" customHeight="1"/>
    <row r="22" spans="1:2" ht="14.45" customHeight="1"/>
    <row r="23" spans="1:2" ht="14.45" customHeight="1"/>
    <row r="24" spans="1:2" ht="14.45" customHeight="1"/>
    <row r="25" spans="1:2" ht="14.45" customHeight="1"/>
    <row r="26" spans="1:2" ht="14.45" customHeight="1"/>
    <row r="27" spans="1:2" ht="14.45" customHeight="1"/>
    <row r="28" spans="1:2" ht="14.45" customHeight="1"/>
    <row r="29" spans="1:2" ht="14.45" customHeight="1"/>
    <row r="30" spans="1:2" ht="14.45" customHeight="1"/>
    <row r="31" spans="1:2" ht="14.45" customHeight="1"/>
    <row r="32" spans="1:2" ht="14.45" customHeight="1"/>
    <row r="33" ht="14.45" customHeight="1"/>
    <row r="34" ht="14.45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4.45" customHeight="1"/>
    <row r="47" ht="14.45" customHeight="1"/>
    <row r="48" ht="14.45" customHeight="1"/>
    <row r="49" ht="14.45" customHeight="1"/>
  </sheetData>
  <mergeCells count="6">
    <mergeCell ref="F6:F7"/>
    <mergeCell ref="A14:B14"/>
    <mergeCell ref="C6:D6"/>
    <mergeCell ref="A6:A7"/>
    <mergeCell ref="B6:B7"/>
    <mergeCell ref="E6:E7"/>
  </mergeCells>
  <conditionalFormatting sqref="F8:F14">
    <cfRule type="iconSet" priority="5">
      <iconSet iconSet="3Flags">
        <cfvo type="percent" val="0"/>
        <cfvo type="percent" val="33"/>
        <cfvo type="percent" val="67"/>
      </iconSet>
    </cfRule>
  </conditionalFormatting>
  <conditionalFormatting sqref="E8:E14">
    <cfRule type="cellIs" dxfId="2" priority="1" operator="greaterThan">
      <formula>0.6667</formula>
    </cfRule>
    <cfRule type="cellIs" dxfId="1" priority="2" operator="between">
      <formula>0.3334</formula>
      <formula>0.6667</formula>
    </cfRule>
    <cfRule type="cellIs" dxfId="0" priority="3" operator="lessThan">
      <formula>0.3334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1F03-BF52-4C8C-829A-69A49D81D2E5}">
  <dimension ref="A1:A15"/>
  <sheetViews>
    <sheetView showGridLines="0" workbookViewId="0">
      <selection activeCell="E11" sqref="E11"/>
    </sheetView>
  </sheetViews>
  <sheetFormatPr defaultRowHeight="15"/>
  <cols>
    <col min="1" max="1" width="99.85546875" customWidth="1"/>
  </cols>
  <sheetData>
    <row r="1" spans="1:1" ht="18.75">
      <c r="A1" s="12" t="s">
        <v>0</v>
      </c>
    </row>
    <row r="3" spans="1:1">
      <c r="A3" s="50" t="s">
        <v>101</v>
      </c>
    </row>
    <row r="5" spans="1:1" ht="45">
      <c r="A5" s="1" t="s">
        <v>102</v>
      </c>
    </row>
    <row r="7" spans="1:1" ht="30">
      <c r="A7" s="1" t="s">
        <v>103</v>
      </c>
    </row>
    <row r="9" spans="1:1" ht="45">
      <c r="A9" s="1" t="s">
        <v>104</v>
      </c>
    </row>
    <row r="11" spans="1:1" ht="45">
      <c r="A11" s="1" t="s">
        <v>105</v>
      </c>
    </row>
    <row r="13" spans="1:1" ht="45">
      <c r="A13" s="1" t="s">
        <v>106</v>
      </c>
    </row>
    <row r="15" spans="1:1" ht="45">
      <c r="A15" s="1" t="s">
        <v>107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E33F34E4A31A4896B5ADA1EE14F20A" ma:contentTypeVersion="18" ma:contentTypeDescription="Criar um novo documento." ma:contentTypeScope="" ma:versionID="2cc467ff3485e0154b8338d0eba2b07f">
  <xsd:schema xmlns:xsd="http://www.w3.org/2001/XMLSchema" xmlns:xs="http://www.w3.org/2001/XMLSchema" xmlns:p="http://schemas.microsoft.com/office/2006/metadata/properties" xmlns:ns2="768328d7-884c-4396-8fd6-8122ba77c0b3" xmlns:ns3="ffe32e88-f3cd-42d1-bdf4-6939f3c48fcb" targetNamespace="http://schemas.microsoft.com/office/2006/metadata/properties" ma:root="true" ma:fieldsID="942c66bf33316a87d1df1bce8edd67c3" ns2:_="" ns3:_="">
    <xsd:import namespace="768328d7-884c-4396-8fd6-8122ba77c0b3"/>
    <xsd:import namespace="ffe32e88-f3cd-42d1-bdf4-6939f3c48fcb"/>
    <xsd:element name="properties">
      <xsd:complexType>
        <xsd:sequence>
          <xsd:element name="documentManagement">
            <xsd:complexType>
              <xsd:all>
                <xsd:element ref="ns2:ReferenceI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328d7-884c-4396-8fd6-8122ba77c0b3" elementFormDefault="qualified">
    <xsd:import namespace="http://schemas.microsoft.com/office/2006/documentManagement/types"/>
    <xsd:import namespace="http://schemas.microsoft.com/office/infopath/2007/PartnerControls"/>
    <xsd:element name="ReferenceId" ma:index="8" nillable="true" ma:displayName="ReferenceId" ma:indexed="true" ma:internalName="ReferenceId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m" ma:readOnly="false" ma:fieldId="{5cf76f15-5ced-4ddc-b409-7134ff3c332f}" ma:taxonomyMulti="true" ma:sspId="939aa9ce-4eee-40d5-89e8-ba2504be5a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e32e88-f3cd-42d1-bdf4-6939f3c48fc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f3d2c0c-47b5-4c94-b023-5ba0fc0db0ab}" ma:internalName="TaxCatchAll" ma:showField="CatchAllData" ma:web="ffe32e88-f3cd-42d1-bdf4-6939f3c48f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328d7-884c-4396-8fd6-8122ba77c0b3">
      <Terms xmlns="http://schemas.microsoft.com/office/infopath/2007/PartnerControls"/>
    </lcf76f155ced4ddcb4097134ff3c332f>
    <ReferenceId xmlns="768328d7-884c-4396-8fd6-8122ba77c0b3" xsi:nil="true"/>
    <TaxCatchAll xmlns="ffe32e88-f3cd-42d1-bdf4-6939f3c48fcb" xsi:nil="true"/>
  </documentManagement>
</p:properties>
</file>

<file path=customXml/itemProps1.xml><?xml version="1.0" encoding="utf-8"?>
<ds:datastoreItem xmlns:ds="http://schemas.openxmlformats.org/officeDocument/2006/customXml" ds:itemID="{0E7371F5-EC2B-49DD-A419-0AF762D7DB74}"/>
</file>

<file path=customXml/itemProps2.xml><?xml version="1.0" encoding="utf-8"?>
<ds:datastoreItem xmlns:ds="http://schemas.openxmlformats.org/officeDocument/2006/customXml" ds:itemID="{74C9012E-15AB-4618-BD41-8FF681F5A682}"/>
</file>

<file path=customXml/itemProps3.xml><?xml version="1.0" encoding="utf-8"?>
<ds:datastoreItem xmlns:ds="http://schemas.openxmlformats.org/officeDocument/2006/customXml" ds:itemID="{E02E39D4-FDBE-4C6B-BB6E-9F277FA250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Baião</dc:creator>
  <cp:keywords/>
  <dc:description/>
  <cp:lastModifiedBy>Joao Lino</cp:lastModifiedBy>
  <cp:revision/>
  <dcterms:created xsi:type="dcterms:W3CDTF">2022-06-01T17:01:22Z</dcterms:created>
  <dcterms:modified xsi:type="dcterms:W3CDTF">2023-07-15T22:46:01Z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0x01010056E33F34E4A31A4896B5ADA1EE14F20A</vt:lpwstr>
  </property>
</Properties>
</file>